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zgm.local\magazyn\LZ\Prywatne\Postępowania 2025\Poniżej 130 000,00 zł\39. DZ_25_039_JK - artykuły budowlane 2026\"/>
    </mc:Choice>
  </mc:AlternateContent>
  <xr:revisionPtr revIDLastSave="0" documentId="13_ncr:1_{0042D22A-AC83-4090-B6BE-A8B7A5ACED0C}" xr6:coauthVersionLast="36" xr6:coauthVersionMax="47" xr10:uidLastSave="{00000000-0000-0000-0000-000000000000}"/>
  <bookViews>
    <workbookView xWindow="0" yWindow="0" windowWidth="23040" windowHeight="8628" xr2:uid="{621E52D2-0470-4B89-8641-253FCF0800D5}"/>
  </bookViews>
  <sheets>
    <sheet name="formularz cenowy" sheetId="1" r:id="rId1"/>
  </sheets>
  <definedNames>
    <definedName name="_xlnm.Print_Area" localSheetId="0">'formularz cenowy'!$A$1:$J$4</definedName>
  </definedNames>
  <calcPr calcId="191029"/>
</workbook>
</file>

<file path=xl/calcChain.xml><?xml version="1.0" encoding="utf-8"?>
<calcChain xmlns="http://schemas.openxmlformats.org/spreadsheetml/2006/main">
  <c r="G77" i="1" l="1"/>
  <c r="G76" i="1"/>
  <c r="G75" i="1"/>
  <c r="I75" i="1" s="1"/>
  <c r="J75" i="1" s="1"/>
  <c r="G74" i="1"/>
  <c r="I74" i="1" s="1"/>
  <c r="J74" i="1" s="1"/>
  <c r="G73" i="1"/>
  <c r="G72" i="1"/>
  <c r="G71" i="1"/>
  <c r="I71" i="1" s="1"/>
  <c r="J71" i="1" s="1"/>
  <c r="G68" i="1"/>
  <c r="G67" i="1"/>
  <c r="G66" i="1"/>
  <c r="I66" i="1" s="1"/>
  <c r="J66" i="1" s="1"/>
  <c r="G65" i="1"/>
  <c r="I65" i="1" s="1"/>
  <c r="J65" i="1" s="1"/>
  <c r="G64" i="1"/>
  <c r="G63" i="1"/>
  <c r="I63" i="1" s="1"/>
  <c r="G62" i="1"/>
  <c r="I62" i="1" s="1"/>
  <c r="J62" i="1" s="1"/>
  <c r="I61" i="1"/>
  <c r="J61" i="1" s="1"/>
  <c r="G61" i="1"/>
  <c r="G60" i="1"/>
  <c r="G59" i="1"/>
  <c r="I59" i="1" s="1"/>
  <c r="J59" i="1" s="1"/>
  <c r="G58" i="1"/>
  <c r="I58" i="1" s="1"/>
  <c r="J58" i="1" s="1"/>
  <c r="I57" i="1"/>
  <c r="J57" i="1" s="1"/>
  <c r="G57" i="1"/>
  <c r="G56" i="1"/>
  <c r="G55" i="1"/>
  <c r="I55" i="1" s="1"/>
  <c r="I52" i="1"/>
  <c r="J52" i="1" s="1"/>
  <c r="G52" i="1"/>
  <c r="G51" i="1"/>
  <c r="G50" i="1"/>
  <c r="I50" i="1" s="1"/>
  <c r="J50" i="1" s="1"/>
  <c r="G49" i="1"/>
  <c r="G48" i="1"/>
  <c r="G47" i="1"/>
  <c r="I47" i="1" s="1"/>
  <c r="J47" i="1" s="1"/>
  <c r="G46" i="1"/>
  <c r="G45" i="1"/>
  <c r="G44" i="1"/>
  <c r="G43" i="1"/>
  <c r="I43" i="1" s="1"/>
  <c r="G40" i="1"/>
  <c r="I40" i="1" s="1"/>
  <c r="J40" i="1" s="1"/>
  <c r="G39" i="1"/>
  <c r="G38" i="1"/>
  <c r="I38" i="1" s="1"/>
  <c r="J38" i="1" s="1"/>
  <c r="G37" i="1"/>
  <c r="G36" i="1"/>
  <c r="G35" i="1"/>
  <c r="I35" i="1" s="1"/>
  <c r="G34" i="1"/>
  <c r="G33" i="1"/>
  <c r="I33" i="1" s="1"/>
  <c r="G32" i="1"/>
  <c r="I32" i="1" s="1"/>
  <c r="J32" i="1" s="1"/>
  <c r="G31" i="1"/>
  <c r="I31" i="1" s="1"/>
  <c r="G30" i="1"/>
  <c r="G29" i="1"/>
  <c r="G28" i="1"/>
  <c r="G27" i="1"/>
  <c r="G26" i="1"/>
  <c r="G25" i="1"/>
  <c r="I25" i="1" s="1"/>
  <c r="J25" i="1" s="1"/>
  <c r="I24" i="1"/>
  <c r="J24" i="1" s="1"/>
  <c r="G24" i="1"/>
  <c r="G23" i="1"/>
  <c r="G22" i="1"/>
  <c r="G21" i="1"/>
  <c r="I21" i="1" s="1"/>
  <c r="J21" i="1" s="1"/>
  <c r="G20" i="1"/>
  <c r="I20" i="1" s="1"/>
  <c r="J20" i="1" s="1"/>
  <c r="G19" i="1"/>
  <c r="I19" i="1" s="1"/>
  <c r="G18" i="1"/>
  <c r="G15" i="1"/>
  <c r="G14" i="1"/>
  <c r="G13" i="1"/>
  <c r="I13" i="1" s="1"/>
  <c r="J13" i="1" s="1"/>
  <c r="G12" i="1"/>
  <c r="I12" i="1" s="1"/>
  <c r="J12" i="1" s="1"/>
  <c r="G11" i="1"/>
  <c r="G8" i="1"/>
  <c r="G7" i="1"/>
  <c r="J39" i="1" l="1"/>
  <c r="J30" i="1"/>
  <c r="J35" i="1"/>
  <c r="I39" i="1"/>
  <c r="I30" i="1"/>
  <c r="I44" i="1"/>
  <c r="J44" i="1" s="1"/>
  <c r="I45" i="1"/>
  <c r="J45" i="1" s="1"/>
  <c r="J72" i="1"/>
  <c r="J73" i="1"/>
  <c r="J76" i="1"/>
  <c r="I72" i="1"/>
  <c r="I73" i="1"/>
  <c r="I76" i="1"/>
  <c r="I77" i="1"/>
  <c r="J77" i="1" s="1"/>
  <c r="J67" i="1"/>
  <c r="I60" i="1"/>
  <c r="J60" i="1" s="1"/>
  <c r="J55" i="1"/>
  <c r="J63" i="1"/>
  <c r="I64" i="1"/>
  <c r="J64" i="1" s="1"/>
  <c r="I56" i="1"/>
  <c r="J56" i="1" s="1"/>
  <c r="I67" i="1"/>
  <c r="I68" i="1"/>
  <c r="J68" i="1" s="1"/>
  <c r="I46" i="1"/>
  <c r="J46" i="1" s="1"/>
  <c r="I51" i="1"/>
  <c r="J51" i="1" s="1"/>
  <c r="J43" i="1"/>
  <c r="I49" i="1"/>
  <c r="J49" i="1" s="1"/>
  <c r="I48" i="1"/>
  <c r="J48" i="1" s="1"/>
  <c r="J33" i="1"/>
  <c r="I36" i="1"/>
  <c r="J36" i="1" s="1"/>
  <c r="J31" i="1"/>
  <c r="I34" i="1"/>
  <c r="J34" i="1" s="1"/>
  <c r="I28" i="1"/>
  <c r="J28" i="1" s="1"/>
  <c r="I37" i="1"/>
  <c r="J37" i="1" s="1"/>
  <c r="I29" i="1"/>
  <c r="J29" i="1" s="1"/>
  <c r="J19" i="1"/>
  <c r="I22" i="1"/>
  <c r="J22" i="1" s="1"/>
  <c r="I23" i="1"/>
  <c r="J23" i="1" s="1"/>
  <c r="I26" i="1"/>
  <c r="J26" i="1" s="1"/>
  <c r="I18" i="1"/>
  <c r="J18" i="1" s="1"/>
  <c r="I27" i="1"/>
  <c r="J27" i="1" s="1"/>
  <c r="J11" i="1"/>
  <c r="J14" i="1"/>
  <c r="I14" i="1"/>
  <c r="I11" i="1"/>
  <c r="I15" i="1"/>
  <c r="J15" i="1" s="1"/>
  <c r="I8" i="1"/>
  <c r="J8" i="1" s="1"/>
  <c r="I7" i="1"/>
  <c r="J7" i="1" s="1"/>
  <c r="G78" i="1" l="1"/>
  <c r="I78" i="1" s="1"/>
  <c r="J78" i="1" s="1"/>
</calcChain>
</file>

<file path=xl/sharedStrings.xml><?xml version="1.0" encoding="utf-8"?>
<sst xmlns="http://schemas.openxmlformats.org/spreadsheetml/2006/main" count="243" uniqueCount="117">
  <si>
    <t>BUDOWLANE - zaprawy, gładzie, gipsy, inne sypkie</t>
  </si>
  <si>
    <t>L.p.</t>
  </si>
  <si>
    <t>Przedmiot zamówienia</t>
  </si>
  <si>
    <t>Opis materiału (rodzaj, wielkość, parametry)</t>
  </si>
  <si>
    <t>J.m.</t>
  </si>
  <si>
    <t>1.</t>
  </si>
  <si>
    <t>szt</t>
  </si>
  <si>
    <t>2.</t>
  </si>
  <si>
    <t>kg</t>
  </si>
  <si>
    <t>3.</t>
  </si>
  <si>
    <t>4.</t>
  </si>
  <si>
    <t>5.</t>
  </si>
  <si>
    <t>6.</t>
  </si>
  <si>
    <t>ZAMKI, kłódki, akcesoria</t>
  </si>
  <si>
    <t>KZ50 wg kat Lob</t>
  </si>
  <si>
    <t>7.</t>
  </si>
  <si>
    <t>8.</t>
  </si>
  <si>
    <t>9.</t>
  </si>
  <si>
    <t>10.</t>
  </si>
  <si>
    <t>szt.</t>
  </si>
  <si>
    <t>11.</t>
  </si>
  <si>
    <t>12.</t>
  </si>
  <si>
    <t>Zamek drzwiowy, wpuszczany na wkładkę patentową lub klucz 72/50mm</t>
  </si>
  <si>
    <t>13.</t>
  </si>
  <si>
    <t>Zamek drzwiowy, wpuszczany na wkładkę patentową lub klucz 72/60mm</t>
  </si>
  <si>
    <t>14.</t>
  </si>
  <si>
    <t>Zamek drzwiowy, wpuszczany na wkładkę patentową lub klucz 90/50mm</t>
  </si>
  <si>
    <t>15.</t>
  </si>
  <si>
    <t>16.</t>
  </si>
  <si>
    <t>17.</t>
  </si>
  <si>
    <t>18.</t>
  </si>
  <si>
    <t>19.</t>
  </si>
  <si>
    <t>Gałko klamki bramowe</t>
  </si>
  <si>
    <t>MATERIAŁY RÓŻNE</t>
  </si>
  <si>
    <t>Wrzeciądza średnie</t>
  </si>
  <si>
    <t>SYSTEMY MOCOWAŃ</t>
  </si>
  <si>
    <t>wg kat. WKRĘT - MET</t>
  </si>
  <si>
    <t>Brzeszczot dwustronny do metalu i drewna do mocowania w ramce</t>
  </si>
  <si>
    <t>długość 300 wys. 25 mm</t>
  </si>
  <si>
    <t>Ilość</t>
  </si>
  <si>
    <t>Klamki drzwiowe mal. bez szyldów</t>
  </si>
  <si>
    <t>RAZEM całość zamówienia :</t>
  </si>
  <si>
    <t>cena jednostkowa netto</t>
  </si>
  <si>
    <t>Wartość netto</t>
  </si>
  <si>
    <t>Cena brutto</t>
  </si>
  <si>
    <t>Stawka VAT (%)</t>
  </si>
  <si>
    <t>Silikon uniwersalny bezbarwny</t>
  </si>
  <si>
    <t>Korek oc. 1/2''</t>
  </si>
  <si>
    <t>m2</t>
  </si>
  <si>
    <t>NARZĘDZIA, CZĘŚĆI WYMIENNE,AKCESORIA</t>
  </si>
  <si>
    <t>kpl.</t>
  </si>
  <si>
    <t>FORMULARZ CENOWY</t>
  </si>
  <si>
    <t>op</t>
  </si>
  <si>
    <t>Zaprawa murarska (opakowanie 25 kg)</t>
  </si>
  <si>
    <t>opakowanie 25 kg</t>
  </si>
  <si>
    <t>Drut do plombowania</t>
  </si>
  <si>
    <t>Smar</t>
  </si>
  <si>
    <t>Samozamykacze 1500 GEZE</t>
  </si>
  <si>
    <t>Nóż do cięcia szkła</t>
  </si>
  <si>
    <t>Zawieszki do kluczy</t>
  </si>
  <si>
    <t>Kombinerki</t>
  </si>
  <si>
    <t>Śrubokręty</t>
  </si>
  <si>
    <t>Wkręt utwardzany do drewna</t>
  </si>
  <si>
    <r>
      <t xml:space="preserve">Wiertła do metalu utwardzone </t>
    </r>
    <r>
      <rPr>
        <sz val="8"/>
        <rFont val="Arial"/>
        <family val="2"/>
        <charset val="238"/>
      </rPr>
      <t>Ø</t>
    </r>
    <r>
      <rPr>
        <sz val="8"/>
        <rFont val="Arial CE"/>
        <charset val="238"/>
      </rPr>
      <t xml:space="preserve"> 4</t>
    </r>
  </si>
  <si>
    <r>
      <t xml:space="preserve">Wiertła do metalu utwardzone </t>
    </r>
    <r>
      <rPr>
        <sz val="8"/>
        <rFont val="Arial"/>
        <family val="2"/>
        <charset val="238"/>
      </rPr>
      <t>Ø</t>
    </r>
    <r>
      <rPr>
        <sz val="8"/>
        <rFont val="Arial CE"/>
        <charset val="238"/>
      </rPr>
      <t xml:space="preserve"> 6</t>
    </r>
  </si>
  <si>
    <t>wg kat. LOB</t>
  </si>
  <si>
    <t>Zawias do drzwi</t>
  </si>
  <si>
    <t>Zamek meblowy SISO</t>
  </si>
  <si>
    <t>Zamki do skrzynek typ P334</t>
  </si>
  <si>
    <t>Zasuwy bramowe średnie</t>
  </si>
  <si>
    <t>Stopka drzwiowa</t>
  </si>
  <si>
    <t>Płyta pilśniowa 3/4 mocna nie meblowa</t>
  </si>
  <si>
    <t>Jarzeniówki 36V - 1,20 dł.</t>
  </si>
  <si>
    <t>Wkładka mosiężna 30/30</t>
  </si>
  <si>
    <t>Wkładka mosiężna 40/40</t>
  </si>
  <si>
    <t>Wkładka RIM do zamków nawierzchn.</t>
  </si>
  <si>
    <t>Zamek 60 (łucznik) OMSI</t>
  </si>
  <si>
    <t>20.</t>
  </si>
  <si>
    <t>Tablica korkowa 1,00x1,50 m</t>
  </si>
  <si>
    <t>Kłódka na klucz żeliwna 50</t>
  </si>
  <si>
    <t>21.</t>
  </si>
  <si>
    <t>Żarówki świecowe E 14</t>
  </si>
  <si>
    <t>Plomby zatrzaskowe</t>
  </si>
  <si>
    <t>Gałko - klamka OMS</t>
  </si>
  <si>
    <t>Kłódka "Gerda" 60</t>
  </si>
  <si>
    <t>Gałko-klamki GAMAR kolor brązowy 90</t>
  </si>
  <si>
    <t>22.</t>
  </si>
  <si>
    <t>Samozamykacze 2000 GEZE</t>
  </si>
  <si>
    <t>23.</t>
  </si>
  <si>
    <t>Zawór pływakowy spłuczka</t>
  </si>
  <si>
    <t>Zawór do spłuczki</t>
  </si>
  <si>
    <t xml:space="preserve">Pianka montażowa </t>
  </si>
  <si>
    <t>opakowanie 500 ml</t>
  </si>
  <si>
    <t>butelka 0,5 l</t>
  </si>
  <si>
    <t>Benzyna ekstrakcyjna</t>
  </si>
  <si>
    <t>Klucze surowe - dorobienie na miejscu</t>
  </si>
  <si>
    <t>Zamek bramowy na klucz JANIA</t>
  </si>
  <si>
    <t>Taśma ostrzegawcza</t>
  </si>
  <si>
    <t>Żarówka LED  E 27 &amp; W</t>
  </si>
  <si>
    <t>Szkło płaskie 3mm</t>
  </si>
  <si>
    <t>Szkło zbrojone 6mm</t>
  </si>
  <si>
    <t>Baterie R-6 (AAA)</t>
  </si>
  <si>
    <t>Rękawice robocze</t>
  </si>
  <si>
    <t>para</t>
  </si>
  <si>
    <t>Kołek rozporowy 10</t>
  </si>
  <si>
    <t>Wężyk do spłuczki 50 cm.</t>
  </si>
  <si>
    <t>Kołki szybkiego montażu  8 x 80 SMN</t>
  </si>
  <si>
    <t>Wkręt do gipsu45</t>
  </si>
  <si>
    <t>Tablice  A-4 informacyjne</t>
  </si>
  <si>
    <t>dł. min. 100 m</t>
  </si>
  <si>
    <t>Skrzynki na listy 1 moduł</t>
  </si>
  <si>
    <t>Uchwyty do chorągwi</t>
  </si>
  <si>
    <t>Wartość VAT (zł)</t>
  </si>
  <si>
    <t>Głowice</t>
  </si>
  <si>
    <t>Pokrętło  do kranu</t>
  </si>
  <si>
    <t>Manszety</t>
  </si>
  <si>
    <t>Ogłoszenie nr DZ_25_039_JK
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</si>
</sst>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_ ;\-#,##0.00\ "/>
  </numFmts>
  <fonts count="22" x14ac:knownFonts="1"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8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8" fillId="5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9" fontId="14" fillId="6" borderId="5" xfId="0" applyNumberFormat="1" applyFont="1" applyFill="1" applyBorder="1" applyAlignment="1">
      <alignment vertical="center" wrapText="1"/>
    </xf>
    <xf numFmtId="0" fontId="15" fillId="0" borderId="0" xfId="0" applyFont="1"/>
    <xf numFmtId="43" fontId="0" fillId="0" borderId="0" xfId="0" applyNumberFormat="1"/>
    <xf numFmtId="0" fontId="2" fillId="7" borderId="7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4" fontId="11" fillId="0" borderId="0" xfId="1" applyNumberFormat="1" applyFont="1" applyAlignment="1">
      <alignment horizontal="right"/>
    </xf>
    <xf numFmtId="4" fontId="2" fillId="7" borderId="7" xfId="0" applyNumberFormat="1" applyFont="1" applyFill="1" applyBorder="1" applyAlignment="1">
      <alignment vertical="center" wrapText="1"/>
    </xf>
    <xf numFmtId="4" fontId="11" fillId="4" borderId="1" xfId="1" applyNumberFormat="1" applyFont="1" applyFill="1" applyBorder="1" applyAlignment="1">
      <alignment horizontal="center" vertical="center" wrapText="1"/>
    </xf>
    <xf numFmtId="4" fontId="14" fillId="6" borderId="5" xfId="1" applyNumberFormat="1" applyFont="1" applyFill="1" applyBorder="1" applyAlignment="1">
      <alignment horizontal="center" vertical="center" wrapText="1"/>
    </xf>
    <xf numFmtId="4" fontId="9" fillId="0" borderId="0" xfId="1" applyNumberFormat="1" applyFont="1"/>
    <xf numFmtId="4" fontId="14" fillId="6" borderId="5" xfId="1" applyNumberFormat="1" applyFont="1" applyFill="1" applyBorder="1" applyAlignment="1">
      <alignment vertical="center" wrapText="1"/>
    </xf>
    <xf numFmtId="4" fontId="17" fillId="0" borderId="0" xfId="0" applyNumberFormat="1" applyFont="1" applyAlignment="1">
      <alignment horizontal="right"/>
    </xf>
    <xf numFmtId="4" fontId="2" fillId="7" borderId="8" xfId="0" applyNumberFormat="1" applyFont="1" applyFill="1" applyBorder="1" applyAlignment="1">
      <alignment vertical="center" wrapText="1"/>
    </xf>
    <xf numFmtId="4" fontId="18" fillId="0" borderId="0" xfId="1" applyNumberFormat="1" applyFont="1"/>
    <xf numFmtId="4" fontId="18" fillId="0" borderId="0" xfId="1" applyNumberFormat="1" applyFont="1" applyAlignment="1">
      <alignment horizontal="right"/>
    </xf>
    <xf numFmtId="4" fontId="19" fillId="0" borderId="0" xfId="1" applyNumberFormat="1" applyFont="1" applyAlignment="1">
      <alignment horizontal="right"/>
    </xf>
    <xf numFmtId="4" fontId="20" fillId="0" borderId="0" xfId="1" applyNumberFormat="1" applyFont="1"/>
    <xf numFmtId="4" fontId="0" fillId="0" borderId="0" xfId="0" applyNumberFormat="1"/>
    <xf numFmtId="4" fontId="19" fillId="0" borderId="0" xfId="1" applyNumberFormat="1" applyFont="1"/>
    <xf numFmtId="4" fontId="1" fillId="0" borderId="0" xfId="1" applyNumberFormat="1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43" fontId="0" fillId="0" borderId="0" xfId="1" applyFont="1"/>
    <xf numFmtId="164" fontId="21" fillId="0" borderId="0" xfId="1" applyNumberFormat="1" applyFont="1"/>
    <xf numFmtId="0" fontId="14" fillId="6" borderId="9" xfId="0" applyFont="1" applyFill="1" applyBorder="1" applyAlignment="1">
      <alignment horizontal="right" vertical="center" wrapText="1"/>
    </xf>
    <xf numFmtId="0" fontId="14" fillId="6" borderId="1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7" borderId="6" xfId="0" applyFont="1" applyFill="1" applyBorder="1" applyAlignment="1">
      <alignment horizontal="right" vertical="center" wrapText="1"/>
    </xf>
    <xf numFmtId="0" fontId="2" fillId="7" borderId="7" xfId="0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43" fontId="12" fillId="5" borderId="1" xfId="1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</cellXfs>
  <cellStyles count="4">
    <cellStyle name="Dziesiętny" xfId="1" builtinId="3"/>
    <cellStyle name="Hiperłącze" xfId="2" builtinId="8"/>
    <cellStyle name="Normalny" xfId="0" builtinId="0"/>
    <cellStyle name="Normalny 2 9" xfId="3" xr:uid="{E1C5C1A9-945C-4CD6-B30A-48871803D9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431FE-64CE-4F68-B9B9-2FC7AD831C05}">
  <sheetPr>
    <pageSetUpPr fitToPage="1"/>
  </sheetPr>
  <dimension ref="A1:N88"/>
  <sheetViews>
    <sheetView tabSelected="1" zoomScaleNormal="100" zoomScalePageLayoutView="85" workbookViewId="0">
      <selection activeCell="M10" sqref="M10"/>
    </sheetView>
  </sheetViews>
  <sheetFormatPr defaultRowHeight="13.8" x14ac:dyDescent="0.25"/>
  <cols>
    <col min="1" max="1" width="3.5" customWidth="1"/>
    <col min="2" max="2" width="23" customWidth="1"/>
    <col min="3" max="3" width="24.5" customWidth="1"/>
    <col min="4" max="4" width="11.19921875" customWidth="1"/>
    <col min="5" max="5" width="10.19921875" customWidth="1"/>
    <col min="7" max="7" width="21" style="54" customWidth="1"/>
    <col min="8" max="8" width="7.59765625" customWidth="1"/>
    <col min="9" max="9" width="14.3984375" style="54" customWidth="1"/>
    <col min="10" max="10" width="16.59765625" style="54" customWidth="1"/>
    <col min="11" max="12" width="12" bestFit="1" customWidth="1"/>
  </cols>
  <sheetData>
    <row r="1" spans="1:13" ht="30.75" customHeight="1" x14ac:dyDescent="0.25">
      <c r="A1" s="71" t="s">
        <v>116</v>
      </c>
      <c r="B1" s="72"/>
      <c r="C1" s="72"/>
      <c r="D1" s="72"/>
      <c r="E1" s="72"/>
      <c r="F1" s="72"/>
      <c r="G1" s="72"/>
      <c r="H1" s="72"/>
      <c r="I1" s="72"/>
      <c r="J1" s="72"/>
    </row>
    <row r="2" spans="1:13" x14ac:dyDescent="0.25">
      <c r="A2" s="32"/>
      <c r="B2" s="32"/>
      <c r="C2" s="32"/>
      <c r="D2" s="32"/>
      <c r="E2" s="32"/>
      <c r="F2" s="32"/>
      <c r="G2" s="50"/>
      <c r="H2" s="32"/>
      <c r="I2" s="50"/>
      <c r="J2" s="50"/>
    </row>
    <row r="3" spans="1:13" ht="18.75" customHeight="1" x14ac:dyDescent="0.25">
      <c r="A3" s="73" t="s">
        <v>51</v>
      </c>
      <c r="B3" s="74"/>
      <c r="C3" s="74"/>
      <c r="D3" s="74"/>
      <c r="E3" s="74"/>
      <c r="F3" s="74"/>
      <c r="G3" s="74"/>
      <c r="H3" s="74"/>
      <c r="I3" s="74"/>
      <c r="J3" s="74"/>
    </row>
    <row r="4" spans="1:13" x14ac:dyDescent="0.25">
      <c r="A4" s="32"/>
      <c r="B4" s="32"/>
      <c r="C4" s="32"/>
      <c r="D4" s="32"/>
      <c r="E4" s="32"/>
      <c r="F4" s="32"/>
      <c r="G4" s="50"/>
      <c r="H4" s="32"/>
      <c r="I4" s="50"/>
      <c r="J4" s="50"/>
    </row>
    <row r="5" spans="1:13" ht="15.75" customHeight="1" x14ac:dyDescent="0.25">
      <c r="A5" s="75" t="s">
        <v>0</v>
      </c>
      <c r="B5" s="76"/>
      <c r="C5" s="76"/>
      <c r="D5" s="76"/>
      <c r="E5" s="76"/>
      <c r="F5" s="76"/>
      <c r="G5" s="51"/>
      <c r="H5" s="48"/>
      <c r="I5" s="51"/>
      <c r="J5" s="57"/>
    </row>
    <row r="6" spans="1:13" ht="39.6" x14ac:dyDescent="0.25">
      <c r="A6" s="1" t="s">
        <v>1</v>
      </c>
      <c r="B6" s="7" t="s">
        <v>2</v>
      </c>
      <c r="C6" s="6" t="s">
        <v>3</v>
      </c>
      <c r="D6" s="6" t="s">
        <v>42</v>
      </c>
      <c r="E6" s="6" t="s">
        <v>39</v>
      </c>
      <c r="F6" s="6" t="s">
        <v>4</v>
      </c>
      <c r="G6" s="52" t="s">
        <v>43</v>
      </c>
      <c r="H6" s="20" t="s">
        <v>45</v>
      </c>
      <c r="I6" s="52" t="s">
        <v>112</v>
      </c>
      <c r="J6" s="52" t="s">
        <v>44</v>
      </c>
    </row>
    <row r="7" spans="1:13" ht="27" customHeight="1" x14ac:dyDescent="0.25">
      <c r="A7" s="24">
        <v>1</v>
      </c>
      <c r="B7" s="28" t="s">
        <v>53</v>
      </c>
      <c r="C7" s="24" t="s">
        <v>54</v>
      </c>
      <c r="D7" s="24"/>
      <c r="E7" s="24">
        <v>2</v>
      </c>
      <c r="F7" s="24" t="s">
        <v>52</v>
      </c>
      <c r="G7" s="79">
        <f>ROUND(D7*E7,2)</f>
        <v>0</v>
      </c>
      <c r="H7" s="42">
        <v>0.23</v>
      </c>
      <c r="I7" s="80">
        <f>ROUND(G7*H7,2)</f>
        <v>0</v>
      </c>
      <c r="J7" s="80">
        <f>G7+I7</f>
        <v>0</v>
      </c>
    </row>
    <row r="8" spans="1:13" ht="27" customHeight="1" x14ac:dyDescent="0.25">
      <c r="A8" s="8">
        <v>2</v>
      </c>
      <c r="B8" s="9" t="s">
        <v>82</v>
      </c>
      <c r="C8" s="2"/>
      <c r="D8" s="24"/>
      <c r="E8" s="8">
        <v>200</v>
      </c>
      <c r="F8" s="8" t="s">
        <v>19</v>
      </c>
      <c r="G8" s="79">
        <f>ROUND(D8*E8,2)</f>
        <v>0</v>
      </c>
      <c r="H8" s="42">
        <v>0.23</v>
      </c>
      <c r="I8" s="80">
        <f>ROUND(G8*H8,2)</f>
        <v>0</v>
      </c>
      <c r="J8" s="80">
        <f>G8+I8</f>
        <v>0</v>
      </c>
      <c r="M8" s="47"/>
    </row>
    <row r="9" spans="1:13" ht="15" customHeight="1" x14ac:dyDescent="0.25">
      <c r="A9" s="75" t="s">
        <v>0</v>
      </c>
      <c r="B9" s="76"/>
      <c r="C9" s="76"/>
      <c r="D9" s="76"/>
      <c r="E9" s="76"/>
      <c r="F9" s="76"/>
      <c r="G9" s="51"/>
      <c r="H9" s="48"/>
      <c r="I9" s="51"/>
      <c r="J9" s="57"/>
    </row>
    <row r="10" spans="1:13" ht="39.6" x14ac:dyDescent="0.25">
      <c r="A10" s="4" t="s">
        <v>1</v>
      </c>
      <c r="B10" s="5" t="s">
        <v>2</v>
      </c>
      <c r="C10" s="4" t="s">
        <v>3</v>
      </c>
      <c r="D10" s="6" t="s">
        <v>42</v>
      </c>
      <c r="E10" s="6" t="s">
        <v>39</v>
      </c>
      <c r="F10" s="4" t="s">
        <v>4</v>
      </c>
      <c r="G10" s="52" t="s">
        <v>43</v>
      </c>
      <c r="H10" s="20" t="s">
        <v>45</v>
      </c>
      <c r="I10" s="52" t="s">
        <v>112</v>
      </c>
      <c r="J10" s="52" t="s">
        <v>44</v>
      </c>
    </row>
    <row r="11" spans="1:13" ht="24" customHeight="1" x14ac:dyDescent="0.25">
      <c r="A11" s="27">
        <v>1</v>
      </c>
      <c r="B11" s="16" t="s">
        <v>94</v>
      </c>
      <c r="C11" s="25" t="s">
        <v>93</v>
      </c>
      <c r="D11" s="25"/>
      <c r="E11" s="25">
        <v>2</v>
      </c>
      <c r="F11" s="25" t="s">
        <v>19</v>
      </c>
      <c r="G11" s="79">
        <f t="shared" ref="G11:G15" si="0">ROUND(D11*E11,2)</f>
        <v>0</v>
      </c>
      <c r="H11" s="42">
        <v>0.23</v>
      </c>
      <c r="I11" s="80">
        <f t="shared" ref="I11:I15" si="1">ROUND(G11*H11,2)</f>
        <v>0</v>
      </c>
      <c r="J11" s="80">
        <f t="shared" ref="J11:J15" si="2">G11+I11</f>
        <v>0</v>
      </c>
    </row>
    <row r="12" spans="1:13" ht="24" customHeight="1" x14ac:dyDescent="0.25">
      <c r="A12" s="27">
        <v>2</v>
      </c>
      <c r="B12" s="29" t="s">
        <v>91</v>
      </c>
      <c r="C12" s="25" t="s">
        <v>92</v>
      </c>
      <c r="D12" s="25"/>
      <c r="E12" s="25">
        <v>2</v>
      </c>
      <c r="F12" s="25" t="s">
        <v>52</v>
      </c>
      <c r="G12" s="79">
        <f t="shared" si="0"/>
        <v>0</v>
      </c>
      <c r="H12" s="42">
        <v>0.23</v>
      </c>
      <c r="I12" s="80">
        <f t="shared" si="1"/>
        <v>0</v>
      </c>
      <c r="J12" s="80">
        <f t="shared" si="2"/>
        <v>0</v>
      </c>
    </row>
    <row r="13" spans="1:13" ht="24" customHeight="1" x14ac:dyDescent="0.25">
      <c r="A13" s="27">
        <v>3</v>
      </c>
      <c r="B13" s="29" t="s">
        <v>55</v>
      </c>
      <c r="C13" s="34"/>
      <c r="D13" s="25"/>
      <c r="E13" s="25">
        <v>2</v>
      </c>
      <c r="F13" s="25" t="s">
        <v>8</v>
      </c>
      <c r="G13" s="79">
        <f t="shared" si="0"/>
        <v>0</v>
      </c>
      <c r="H13" s="42">
        <v>0.23</v>
      </c>
      <c r="I13" s="80">
        <f t="shared" si="1"/>
        <v>0</v>
      </c>
      <c r="J13" s="80">
        <f t="shared" si="2"/>
        <v>0</v>
      </c>
    </row>
    <row r="14" spans="1:13" ht="24" customHeight="1" x14ac:dyDescent="0.25">
      <c r="A14" s="27">
        <v>4</v>
      </c>
      <c r="B14" s="29" t="s">
        <v>56</v>
      </c>
      <c r="C14" s="34"/>
      <c r="D14" s="25"/>
      <c r="E14" s="25">
        <v>2</v>
      </c>
      <c r="F14" s="25" t="s">
        <v>8</v>
      </c>
      <c r="G14" s="79">
        <f t="shared" si="0"/>
        <v>0</v>
      </c>
      <c r="H14" s="42">
        <v>0.23</v>
      </c>
      <c r="I14" s="80">
        <f t="shared" si="1"/>
        <v>0</v>
      </c>
      <c r="J14" s="80">
        <f t="shared" si="2"/>
        <v>0</v>
      </c>
    </row>
    <row r="15" spans="1:13" ht="24" customHeight="1" x14ac:dyDescent="0.25">
      <c r="A15" s="8">
        <v>5</v>
      </c>
      <c r="B15" s="9" t="s">
        <v>46</v>
      </c>
      <c r="C15" s="2"/>
      <c r="D15" s="25"/>
      <c r="E15" s="8">
        <v>10</v>
      </c>
      <c r="F15" s="8" t="s">
        <v>19</v>
      </c>
      <c r="G15" s="79">
        <f t="shared" si="0"/>
        <v>0</v>
      </c>
      <c r="H15" s="42">
        <v>0.23</v>
      </c>
      <c r="I15" s="80">
        <f t="shared" si="1"/>
        <v>0</v>
      </c>
      <c r="J15" s="80">
        <f t="shared" si="2"/>
        <v>0</v>
      </c>
    </row>
    <row r="16" spans="1:13" ht="15.75" customHeight="1" x14ac:dyDescent="0.25">
      <c r="A16" s="77" t="s">
        <v>13</v>
      </c>
      <c r="B16" s="78"/>
      <c r="C16" s="78"/>
      <c r="D16" s="78"/>
      <c r="E16" s="78"/>
      <c r="F16" s="78"/>
      <c r="G16" s="51"/>
      <c r="H16" s="48"/>
      <c r="I16" s="51"/>
      <c r="J16" s="57"/>
    </row>
    <row r="17" spans="1:10" ht="39.6" x14ac:dyDescent="0.25">
      <c r="A17" s="4" t="s">
        <v>1</v>
      </c>
      <c r="B17" s="5" t="s">
        <v>2</v>
      </c>
      <c r="C17" s="4" t="s">
        <v>3</v>
      </c>
      <c r="D17" s="6" t="s">
        <v>42</v>
      </c>
      <c r="E17" s="6" t="s">
        <v>39</v>
      </c>
      <c r="F17" s="4" t="s">
        <v>4</v>
      </c>
      <c r="G17" s="52" t="s">
        <v>43</v>
      </c>
      <c r="H17" s="20" t="s">
        <v>45</v>
      </c>
      <c r="I17" s="52" t="s">
        <v>112</v>
      </c>
      <c r="J17" s="52" t="s">
        <v>44</v>
      </c>
    </row>
    <row r="18" spans="1:10" ht="24" customHeight="1" x14ac:dyDescent="0.25">
      <c r="A18" s="21" t="s">
        <v>5</v>
      </c>
      <c r="B18" s="31" t="s">
        <v>83</v>
      </c>
      <c r="C18" s="21"/>
      <c r="D18" s="24"/>
      <c r="E18" s="24">
        <v>10</v>
      </c>
      <c r="F18" s="21" t="s">
        <v>6</v>
      </c>
      <c r="G18" s="79">
        <f t="shared" ref="G18:G40" si="3">ROUND(D18*E18,2)</f>
        <v>0</v>
      </c>
      <c r="H18" s="42">
        <v>0.23</v>
      </c>
      <c r="I18" s="80">
        <f t="shared" ref="I18:I40" si="4">ROUND(G18*H18,2)</f>
        <v>0</v>
      </c>
      <c r="J18" s="80">
        <f t="shared" ref="J18:J40" si="5">G18+I18</f>
        <v>0</v>
      </c>
    </row>
    <row r="19" spans="1:10" ht="24" customHeight="1" x14ac:dyDescent="0.25">
      <c r="A19" s="21" t="s">
        <v>7</v>
      </c>
      <c r="B19" s="9" t="s">
        <v>79</v>
      </c>
      <c r="C19" s="3" t="s">
        <v>14</v>
      </c>
      <c r="D19" s="24"/>
      <c r="E19" s="10">
        <v>150</v>
      </c>
      <c r="F19" s="10" t="s">
        <v>6</v>
      </c>
      <c r="G19" s="79">
        <f t="shared" si="3"/>
        <v>0</v>
      </c>
      <c r="H19" s="42">
        <v>0.23</v>
      </c>
      <c r="I19" s="80">
        <f t="shared" si="4"/>
        <v>0</v>
      </c>
      <c r="J19" s="80">
        <f t="shared" si="5"/>
        <v>0</v>
      </c>
    </row>
    <row r="20" spans="1:10" ht="24" customHeight="1" x14ac:dyDescent="0.25">
      <c r="A20" s="21" t="s">
        <v>9</v>
      </c>
      <c r="B20" s="9" t="s">
        <v>84</v>
      </c>
      <c r="C20" s="3"/>
      <c r="D20" s="24"/>
      <c r="E20" s="10">
        <v>10</v>
      </c>
      <c r="F20" s="10" t="s">
        <v>19</v>
      </c>
      <c r="G20" s="79">
        <f t="shared" si="3"/>
        <v>0</v>
      </c>
      <c r="H20" s="42">
        <v>0.23</v>
      </c>
      <c r="I20" s="80">
        <f t="shared" si="4"/>
        <v>0</v>
      </c>
      <c r="J20" s="80">
        <f t="shared" si="5"/>
        <v>0</v>
      </c>
    </row>
    <row r="21" spans="1:10" ht="24" customHeight="1" x14ac:dyDescent="0.25">
      <c r="A21" s="21" t="s">
        <v>10</v>
      </c>
      <c r="B21" s="9" t="s">
        <v>73</v>
      </c>
      <c r="C21" s="3" t="s">
        <v>65</v>
      </c>
      <c r="D21" s="24"/>
      <c r="E21" s="10">
        <v>150</v>
      </c>
      <c r="F21" s="10" t="s">
        <v>19</v>
      </c>
      <c r="G21" s="79">
        <f t="shared" si="3"/>
        <v>0</v>
      </c>
      <c r="H21" s="42">
        <v>0.23</v>
      </c>
      <c r="I21" s="80">
        <f t="shared" si="4"/>
        <v>0</v>
      </c>
      <c r="J21" s="80">
        <f t="shared" si="5"/>
        <v>0</v>
      </c>
    </row>
    <row r="22" spans="1:10" ht="24" customHeight="1" x14ac:dyDescent="0.25">
      <c r="A22" s="21" t="s">
        <v>11</v>
      </c>
      <c r="B22" s="11" t="s">
        <v>74</v>
      </c>
      <c r="C22" s="3" t="s">
        <v>65</v>
      </c>
      <c r="D22" s="24"/>
      <c r="E22" s="10">
        <v>40</v>
      </c>
      <c r="F22" s="10" t="s">
        <v>6</v>
      </c>
      <c r="G22" s="79">
        <f t="shared" si="3"/>
        <v>0</v>
      </c>
      <c r="H22" s="42">
        <v>0.23</v>
      </c>
      <c r="I22" s="80">
        <f t="shared" si="4"/>
        <v>0</v>
      </c>
      <c r="J22" s="80">
        <f t="shared" si="5"/>
        <v>0</v>
      </c>
    </row>
    <row r="23" spans="1:10" ht="24" customHeight="1" x14ac:dyDescent="0.25">
      <c r="A23" s="21" t="s">
        <v>12</v>
      </c>
      <c r="B23" s="11" t="s">
        <v>75</v>
      </c>
      <c r="C23" s="3"/>
      <c r="D23" s="24"/>
      <c r="E23" s="10">
        <v>15</v>
      </c>
      <c r="F23" s="10" t="s">
        <v>19</v>
      </c>
      <c r="G23" s="79">
        <f t="shared" si="3"/>
        <v>0</v>
      </c>
      <c r="H23" s="42">
        <v>0.23</v>
      </c>
      <c r="I23" s="80">
        <f t="shared" si="4"/>
        <v>0</v>
      </c>
      <c r="J23" s="80">
        <f t="shared" si="5"/>
        <v>0</v>
      </c>
    </row>
    <row r="24" spans="1:10" ht="27" customHeight="1" x14ac:dyDescent="0.25">
      <c r="A24" s="21" t="s">
        <v>15</v>
      </c>
      <c r="B24" s="11" t="s">
        <v>95</v>
      </c>
      <c r="C24" s="10"/>
      <c r="D24" s="24"/>
      <c r="E24" s="10">
        <v>600</v>
      </c>
      <c r="F24" s="10" t="s">
        <v>19</v>
      </c>
      <c r="G24" s="79">
        <f t="shared" si="3"/>
        <v>0</v>
      </c>
      <c r="H24" s="42">
        <v>0.23</v>
      </c>
      <c r="I24" s="80">
        <f t="shared" si="4"/>
        <v>0</v>
      </c>
      <c r="J24" s="80">
        <f t="shared" si="5"/>
        <v>0</v>
      </c>
    </row>
    <row r="25" spans="1:10" ht="27" customHeight="1" x14ac:dyDescent="0.25">
      <c r="A25" s="21" t="s">
        <v>16</v>
      </c>
      <c r="B25" s="13" t="s">
        <v>76</v>
      </c>
      <c r="C25" s="14"/>
      <c r="D25" s="24"/>
      <c r="E25" s="15">
        <v>30</v>
      </c>
      <c r="F25" s="15" t="s">
        <v>19</v>
      </c>
      <c r="G25" s="79">
        <f t="shared" si="3"/>
        <v>0</v>
      </c>
      <c r="H25" s="42">
        <v>0.23</v>
      </c>
      <c r="I25" s="80">
        <f t="shared" si="4"/>
        <v>0</v>
      </c>
      <c r="J25" s="80">
        <f t="shared" si="5"/>
        <v>0</v>
      </c>
    </row>
    <row r="26" spans="1:10" ht="34.5" customHeight="1" x14ac:dyDescent="0.25">
      <c r="A26" s="21" t="s">
        <v>17</v>
      </c>
      <c r="B26" s="16" t="s">
        <v>22</v>
      </c>
      <c r="C26" s="3" t="s">
        <v>65</v>
      </c>
      <c r="D26" s="24"/>
      <c r="E26" s="12">
        <v>10</v>
      </c>
      <c r="F26" s="12" t="s">
        <v>6</v>
      </c>
      <c r="G26" s="79">
        <f t="shared" si="3"/>
        <v>0</v>
      </c>
      <c r="H26" s="42">
        <v>0.23</v>
      </c>
      <c r="I26" s="80">
        <f t="shared" si="4"/>
        <v>0</v>
      </c>
      <c r="J26" s="80">
        <f t="shared" si="5"/>
        <v>0</v>
      </c>
    </row>
    <row r="27" spans="1:10" ht="34.5" customHeight="1" x14ac:dyDescent="0.25">
      <c r="A27" s="21" t="s">
        <v>18</v>
      </c>
      <c r="B27" s="16" t="s">
        <v>24</v>
      </c>
      <c r="C27" s="3" t="s">
        <v>65</v>
      </c>
      <c r="D27" s="24"/>
      <c r="E27" s="12">
        <v>10</v>
      </c>
      <c r="F27" s="12" t="s">
        <v>6</v>
      </c>
      <c r="G27" s="79">
        <f t="shared" si="3"/>
        <v>0</v>
      </c>
      <c r="H27" s="42">
        <v>0.23</v>
      </c>
      <c r="I27" s="80">
        <f t="shared" si="4"/>
        <v>0</v>
      </c>
      <c r="J27" s="80">
        <f t="shared" si="5"/>
        <v>0</v>
      </c>
    </row>
    <row r="28" spans="1:10" ht="34.5" customHeight="1" x14ac:dyDescent="0.25">
      <c r="A28" s="21" t="s">
        <v>20</v>
      </c>
      <c r="B28" s="43" t="s">
        <v>26</v>
      </c>
      <c r="C28" s="3" t="s">
        <v>65</v>
      </c>
      <c r="D28" s="24"/>
      <c r="E28" s="44">
        <v>40</v>
      </c>
      <c r="F28" s="44" t="s">
        <v>6</v>
      </c>
      <c r="G28" s="79">
        <f t="shared" si="3"/>
        <v>0</v>
      </c>
      <c r="H28" s="42">
        <v>0.23</v>
      </c>
      <c r="I28" s="80">
        <f t="shared" si="4"/>
        <v>0</v>
      </c>
      <c r="J28" s="80">
        <f t="shared" si="5"/>
        <v>0</v>
      </c>
    </row>
    <row r="29" spans="1:10" ht="27" customHeight="1" x14ac:dyDescent="0.25">
      <c r="A29" s="21" t="s">
        <v>21</v>
      </c>
      <c r="B29" s="16" t="s">
        <v>66</v>
      </c>
      <c r="C29" s="3"/>
      <c r="D29" s="24"/>
      <c r="E29" s="12">
        <v>10</v>
      </c>
      <c r="F29" s="12" t="s">
        <v>19</v>
      </c>
      <c r="G29" s="79">
        <f t="shared" si="3"/>
        <v>0</v>
      </c>
      <c r="H29" s="42">
        <v>0.23</v>
      </c>
      <c r="I29" s="80">
        <f t="shared" si="4"/>
        <v>0</v>
      </c>
      <c r="J29" s="80">
        <f t="shared" si="5"/>
        <v>0</v>
      </c>
    </row>
    <row r="30" spans="1:10" ht="27" customHeight="1" x14ac:dyDescent="0.25">
      <c r="A30" s="21" t="s">
        <v>23</v>
      </c>
      <c r="B30" s="17" t="s">
        <v>67</v>
      </c>
      <c r="C30" s="2"/>
      <c r="D30" s="24"/>
      <c r="E30" s="10">
        <v>20</v>
      </c>
      <c r="F30" s="10" t="s">
        <v>6</v>
      </c>
      <c r="G30" s="79">
        <f t="shared" si="3"/>
        <v>0</v>
      </c>
      <c r="H30" s="42">
        <v>0.23</v>
      </c>
      <c r="I30" s="80">
        <f t="shared" si="4"/>
        <v>0</v>
      </c>
      <c r="J30" s="80">
        <f t="shared" si="5"/>
        <v>0</v>
      </c>
    </row>
    <row r="31" spans="1:10" ht="27" customHeight="1" x14ac:dyDescent="0.25">
      <c r="A31" s="21" t="s">
        <v>25</v>
      </c>
      <c r="B31" s="30" t="s">
        <v>96</v>
      </c>
      <c r="C31" s="2"/>
      <c r="D31" s="24"/>
      <c r="E31" s="10">
        <v>10</v>
      </c>
      <c r="F31" s="10" t="s">
        <v>6</v>
      </c>
      <c r="G31" s="79">
        <f t="shared" si="3"/>
        <v>0</v>
      </c>
      <c r="H31" s="42">
        <v>0.23</v>
      </c>
      <c r="I31" s="80">
        <f t="shared" si="4"/>
        <v>0</v>
      </c>
      <c r="J31" s="80">
        <f t="shared" si="5"/>
        <v>0</v>
      </c>
    </row>
    <row r="32" spans="1:10" ht="27" customHeight="1" x14ac:dyDescent="0.25">
      <c r="A32" s="21" t="s">
        <v>27</v>
      </c>
      <c r="B32" s="18" t="s">
        <v>57</v>
      </c>
      <c r="C32" s="2"/>
      <c r="D32" s="24"/>
      <c r="E32" s="12">
        <v>10</v>
      </c>
      <c r="F32" s="12" t="s">
        <v>6</v>
      </c>
      <c r="G32" s="79">
        <f t="shared" si="3"/>
        <v>0</v>
      </c>
      <c r="H32" s="42">
        <v>0.23</v>
      </c>
      <c r="I32" s="80">
        <f t="shared" si="4"/>
        <v>0</v>
      </c>
      <c r="J32" s="80">
        <f t="shared" si="5"/>
        <v>0</v>
      </c>
    </row>
    <row r="33" spans="1:10" ht="27" customHeight="1" x14ac:dyDescent="0.25">
      <c r="A33" s="21" t="s">
        <v>28</v>
      </c>
      <c r="B33" s="18" t="s">
        <v>87</v>
      </c>
      <c r="C33" s="2"/>
      <c r="D33" s="24"/>
      <c r="E33" s="12">
        <v>2</v>
      </c>
      <c r="F33" s="12" t="s">
        <v>19</v>
      </c>
      <c r="G33" s="79">
        <f t="shared" si="3"/>
        <v>0</v>
      </c>
      <c r="H33" s="42">
        <v>0.23</v>
      </c>
      <c r="I33" s="80">
        <f t="shared" si="4"/>
        <v>0</v>
      </c>
      <c r="J33" s="80">
        <f t="shared" si="5"/>
        <v>0</v>
      </c>
    </row>
    <row r="34" spans="1:10" ht="27" customHeight="1" x14ac:dyDescent="0.25">
      <c r="A34" s="21" t="s">
        <v>29</v>
      </c>
      <c r="B34" s="19" t="s">
        <v>68</v>
      </c>
      <c r="C34" s="2"/>
      <c r="D34" s="24"/>
      <c r="E34" s="12">
        <v>50</v>
      </c>
      <c r="F34" s="12" t="s">
        <v>6</v>
      </c>
      <c r="G34" s="79">
        <f t="shared" si="3"/>
        <v>0</v>
      </c>
      <c r="H34" s="42">
        <v>0.23</v>
      </c>
      <c r="I34" s="80">
        <f t="shared" si="4"/>
        <v>0</v>
      </c>
      <c r="J34" s="80">
        <f t="shared" si="5"/>
        <v>0</v>
      </c>
    </row>
    <row r="35" spans="1:10" ht="27" customHeight="1" x14ac:dyDescent="0.25">
      <c r="A35" s="21" t="s">
        <v>30</v>
      </c>
      <c r="B35" s="19" t="s">
        <v>69</v>
      </c>
      <c r="C35" s="2"/>
      <c r="D35" s="24"/>
      <c r="E35" s="12">
        <v>40</v>
      </c>
      <c r="F35" s="12" t="s">
        <v>6</v>
      </c>
      <c r="G35" s="79">
        <f t="shared" si="3"/>
        <v>0</v>
      </c>
      <c r="H35" s="42">
        <v>0.23</v>
      </c>
      <c r="I35" s="80">
        <f t="shared" si="4"/>
        <v>0</v>
      </c>
      <c r="J35" s="80">
        <f t="shared" si="5"/>
        <v>0</v>
      </c>
    </row>
    <row r="36" spans="1:10" ht="27" customHeight="1" x14ac:dyDescent="0.25">
      <c r="A36" s="21" t="s">
        <v>31</v>
      </c>
      <c r="B36" s="19" t="s">
        <v>40</v>
      </c>
      <c r="C36" s="2"/>
      <c r="D36" s="24"/>
      <c r="E36" s="12">
        <v>20</v>
      </c>
      <c r="F36" s="12" t="s">
        <v>6</v>
      </c>
      <c r="G36" s="79">
        <f t="shared" si="3"/>
        <v>0</v>
      </c>
      <c r="H36" s="42">
        <v>0.23</v>
      </c>
      <c r="I36" s="80">
        <f t="shared" si="4"/>
        <v>0</v>
      </c>
      <c r="J36" s="80">
        <f t="shared" si="5"/>
        <v>0</v>
      </c>
    </row>
    <row r="37" spans="1:10" ht="27" customHeight="1" x14ac:dyDescent="0.25">
      <c r="A37" s="21" t="s">
        <v>77</v>
      </c>
      <c r="B37" s="19" t="s">
        <v>70</v>
      </c>
      <c r="C37" s="2"/>
      <c r="D37" s="24"/>
      <c r="E37" s="12">
        <v>10</v>
      </c>
      <c r="F37" s="12" t="s">
        <v>19</v>
      </c>
      <c r="G37" s="79">
        <f t="shared" si="3"/>
        <v>0</v>
      </c>
      <c r="H37" s="42">
        <v>0.23</v>
      </c>
      <c r="I37" s="80">
        <f t="shared" si="4"/>
        <v>0</v>
      </c>
      <c r="J37" s="80">
        <f t="shared" si="5"/>
        <v>0</v>
      </c>
    </row>
    <row r="38" spans="1:10" ht="27" customHeight="1" x14ac:dyDescent="0.25">
      <c r="A38" s="21" t="s">
        <v>80</v>
      </c>
      <c r="B38" s="19" t="s">
        <v>85</v>
      </c>
      <c r="C38" s="2"/>
      <c r="D38" s="24"/>
      <c r="E38" s="12">
        <v>10</v>
      </c>
      <c r="F38" s="12" t="s">
        <v>6</v>
      </c>
      <c r="G38" s="79">
        <f t="shared" si="3"/>
        <v>0</v>
      </c>
      <c r="H38" s="42">
        <v>0.23</v>
      </c>
      <c r="I38" s="80">
        <f t="shared" si="4"/>
        <v>0</v>
      </c>
      <c r="J38" s="80">
        <f t="shared" si="5"/>
        <v>0</v>
      </c>
    </row>
    <row r="39" spans="1:10" ht="27" customHeight="1" x14ac:dyDescent="0.25">
      <c r="A39" s="21" t="s">
        <v>86</v>
      </c>
      <c r="B39" s="19" t="s">
        <v>32</v>
      </c>
      <c r="C39" s="2"/>
      <c r="D39" s="24"/>
      <c r="E39" s="12">
        <v>20</v>
      </c>
      <c r="F39" s="12" t="s">
        <v>6</v>
      </c>
      <c r="G39" s="79">
        <f t="shared" si="3"/>
        <v>0</v>
      </c>
      <c r="H39" s="42">
        <v>0.23</v>
      </c>
      <c r="I39" s="80">
        <f t="shared" si="4"/>
        <v>0</v>
      </c>
      <c r="J39" s="80">
        <f t="shared" si="5"/>
        <v>0</v>
      </c>
    </row>
    <row r="40" spans="1:10" ht="27" customHeight="1" x14ac:dyDescent="0.25">
      <c r="A40" s="21" t="s">
        <v>88</v>
      </c>
      <c r="B40" s="23" t="s">
        <v>47</v>
      </c>
      <c r="C40" s="2"/>
      <c r="D40" s="24"/>
      <c r="E40" s="22">
        <v>30</v>
      </c>
      <c r="F40" s="12" t="s">
        <v>6</v>
      </c>
      <c r="G40" s="79">
        <f t="shared" si="3"/>
        <v>0</v>
      </c>
      <c r="H40" s="42">
        <v>0.23</v>
      </c>
      <c r="I40" s="80">
        <f t="shared" si="4"/>
        <v>0</v>
      </c>
      <c r="J40" s="80">
        <f t="shared" si="5"/>
        <v>0</v>
      </c>
    </row>
    <row r="41" spans="1:10" ht="15.75" customHeight="1" x14ac:dyDescent="0.25">
      <c r="A41" s="75" t="s">
        <v>33</v>
      </c>
      <c r="B41" s="76"/>
      <c r="C41" s="76"/>
      <c r="D41" s="76"/>
      <c r="E41" s="76"/>
      <c r="F41" s="76"/>
      <c r="G41" s="51"/>
      <c r="H41" s="48"/>
      <c r="I41" s="51"/>
      <c r="J41" s="57"/>
    </row>
    <row r="42" spans="1:10" ht="39.6" x14ac:dyDescent="0.25">
      <c r="A42" s="4" t="s">
        <v>1</v>
      </c>
      <c r="B42" s="5" t="s">
        <v>2</v>
      </c>
      <c r="C42" s="4" t="s">
        <v>3</v>
      </c>
      <c r="D42" s="6" t="s">
        <v>42</v>
      </c>
      <c r="E42" s="6" t="s">
        <v>39</v>
      </c>
      <c r="F42" s="4" t="s">
        <v>4</v>
      </c>
      <c r="G42" s="52" t="s">
        <v>43</v>
      </c>
      <c r="H42" s="20" t="s">
        <v>45</v>
      </c>
      <c r="I42" s="52" t="s">
        <v>112</v>
      </c>
      <c r="J42" s="52" t="s">
        <v>44</v>
      </c>
    </row>
    <row r="43" spans="1:10" ht="24" customHeight="1" x14ac:dyDescent="0.25">
      <c r="A43" s="21" t="s">
        <v>5</v>
      </c>
      <c r="B43" s="31" t="s">
        <v>72</v>
      </c>
      <c r="C43" s="21"/>
      <c r="D43" s="21"/>
      <c r="E43" s="24">
        <v>40</v>
      </c>
      <c r="F43" s="21" t="s">
        <v>19</v>
      </c>
      <c r="G43" s="79">
        <f t="shared" ref="G43:G52" si="6">ROUND(D43*E43,2)</f>
        <v>0</v>
      </c>
      <c r="H43" s="42">
        <v>0.23</v>
      </c>
      <c r="I43" s="80">
        <f t="shared" ref="I43:I52" si="7">ROUND(G43*H43,2)</f>
        <v>0</v>
      </c>
      <c r="J43" s="80">
        <f t="shared" ref="J43:J52" si="8">G43+I43</f>
        <v>0</v>
      </c>
    </row>
    <row r="44" spans="1:10" ht="24" customHeight="1" x14ac:dyDescent="0.25">
      <c r="A44" s="21" t="s">
        <v>7</v>
      </c>
      <c r="B44" s="31" t="s">
        <v>71</v>
      </c>
      <c r="C44" s="31"/>
      <c r="D44" s="21"/>
      <c r="E44" s="24">
        <v>30</v>
      </c>
      <c r="F44" s="21" t="s">
        <v>48</v>
      </c>
      <c r="G44" s="79">
        <f t="shared" si="6"/>
        <v>0</v>
      </c>
      <c r="H44" s="42">
        <v>0.23</v>
      </c>
      <c r="I44" s="80">
        <f t="shared" si="7"/>
        <v>0</v>
      </c>
      <c r="J44" s="80">
        <f t="shared" si="8"/>
        <v>0</v>
      </c>
    </row>
    <row r="45" spans="1:10" ht="24" customHeight="1" x14ac:dyDescent="0.25">
      <c r="A45" s="21" t="s">
        <v>9</v>
      </c>
      <c r="B45" s="11" t="s">
        <v>101</v>
      </c>
      <c r="C45" s="21"/>
      <c r="D45" s="21"/>
      <c r="E45" s="24">
        <v>30</v>
      </c>
      <c r="F45" s="21" t="s">
        <v>19</v>
      </c>
      <c r="G45" s="79">
        <f t="shared" si="6"/>
        <v>0</v>
      </c>
      <c r="H45" s="42">
        <v>0.23</v>
      </c>
      <c r="I45" s="80">
        <f t="shared" si="7"/>
        <v>0</v>
      </c>
      <c r="J45" s="80">
        <f t="shared" si="8"/>
        <v>0</v>
      </c>
    </row>
    <row r="46" spans="1:10" ht="24" customHeight="1" x14ac:dyDescent="0.25">
      <c r="A46" s="21" t="s">
        <v>10</v>
      </c>
      <c r="B46" s="11" t="s">
        <v>81</v>
      </c>
      <c r="C46" s="21"/>
      <c r="D46" s="21"/>
      <c r="E46" s="24">
        <v>40</v>
      </c>
      <c r="F46" s="21" t="s">
        <v>19</v>
      </c>
      <c r="G46" s="79">
        <f t="shared" si="6"/>
        <v>0</v>
      </c>
      <c r="H46" s="42">
        <v>0.23</v>
      </c>
      <c r="I46" s="80">
        <f t="shared" si="7"/>
        <v>0</v>
      </c>
      <c r="J46" s="80">
        <f t="shared" si="8"/>
        <v>0</v>
      </c>
    </row>
    <row r="47" spans="1:10" ht="24" customHeight="1" x14ac:dyDescent="0.25">
      <c r="A47" s="21" t="s">
        <v>11</v>
      </c>
      <c r="B47" s="11" t="s">
        <v>97</v>
      </c>
      <c r="C47" s="21" t="s">
        <v>109</v>
      </c>
      <c r="D47" s="21"/>
      <c r="E47" s="24">
        <v>4</v>
      </c>
      <c r="F47" s="21" t="s">
        <v>19</v>
      </c>
      <c r="G47" s="79">
        <f t="shared" si="6"/>
        <v>0</v>
      </c>
      <c r="H47" s="42">
        <v>0.23</v>
      </c>
      <c r="I47" s="80">
        <f t="shared" si="7"/>
        <v>0</v>
      </c>
      <c r="J47" s="80">
        <f t="shared" si="8"/>
        <v>0</v>
      </c>
    </row>
    <row r="48" spans="1:10" ht="24" customHeight="1" x14ac:dyDescent="0.25">
      <c r="A48" s="21" t="s">
        <v>12</v>
      </c>
      <c r="B48" s="11" t="s">
        <v>34</v>
      </c>
      <c r="C48" s="21"/>
      <c r="D48" s="21"/>
      <c r="E48" s="24">
        <v>50</v>
      </c>
      <c r="F48" s="21" t="s">
        <v>19</v>
      </c>
      <c r="G48" s="79">
        <f t="shared" si="6"/>
        <v>0</v>
      </c>
      <c r="H48" s="42">
        <v>0.23</v>
      </c>
      <c r="I48" s="80">
        <f t="shared" si="7"/>
        <v>0</v>
      </c>
      <c r="J48" s="80">
        <f t="shared" si="8"/>
        <v>0</v>
      </c>
    </row>
    <row r="49" spans="1:10" ht="24" customHeight="1" x14ac:dyDescent="0.25">
      <c r="A49" s="21" t="s">
        <v>15</v>
      </c>
      <c r="B49" s="11" t="s">
        <v>98</v>
      </c>
      <c r="C49" s="10"/>
      <c r="D49" s="21"/>
      <c r="E49" s="12">
        <v>500</v>
      </c>
      <c r="F49" s="12" t="s">
        <v>6</v>
      </c>
      <c r="G49" s="79">
        <f t="shared" si="6"/>
        <v>0</v>
      </c>
      <c r="H49" s="42">
        <v>0.23</v>
      </c>
      <c r="I49" s="80">
        <f t="shared" si="7"/>
        <v>0</v>
      </c>
      <c r="J49" s="80">
        <f t="shared" si="8"/>
        <v>0</v>
      </c>
    </row>
    <row r="50" spans="1:10" ht="24" customHeight="1" x14ac:dyDescent="0.25">
      <c r="A50" s="21" t="s">
        <v>16</v>
      </c>
      <c r="B50" s="11" t="s">
        <v>99</v>
      </c>
      <c r="C50" s="10"/>
      <c r="D50" s="21"/>
      <c r="E50" s="12">
        <v>30</v>
      </c>
      <c r="F50" s="12" t="s">
        <v>48</v>
      </c>
      <c r="G50" s="79">
        <f t="shared" si="6"/>
        <v>0</v>
      </c>
      <c r="H50" s="42">
        <v>0.23</v>
      </c>
      <c r="I50" s="80">
        <f t="shared" si="7"/>
        <v>0</v>
      </c>
      <c r="J50" s="80">
        <f t="shared" si="8"/>
        <v>0</v>
      </c>
    </row>
    <row r="51" spans="1:10" ht="24" customHeight="1" x14ac:dyDescent="0.25">
      <c r="A51" s="21" t="s">
        <v>17</v>
      </c>
      <c r="B51" s="11" t="s">
        <v>100</v>
      </c>
      <c r="C51" s="10"/>
      <c r="D51" s="21"/>
      <c r="E51" s="12">
        <v>30</v>
      </c>
      <c r="F51" s="12" t="s">
        <v>48</v>
      </c>
      <c r="G51" s="79">
        <f t="shared" si="6"/>
        <v>0</v>
      </c>
      <c r="H51" s="42">
        <v>0.23</v>
      </c>
      <c r="I51" s="80">
        <f t="shared" si="7"/>
        <v>0</v>
      </c>
      <c r="J51" s="80">
        <f t="shared" si="8"/>
        <v>0</v>
      </c>
    </row>
    <row r="52" spans="1:10" ht="24" customHeight="1" x14ac:dyDescent="0.25">
      <c r="A52" s="21" t="s">
        <v>18</v>
      </c>
      <c r="B52" s="33" t="s">
        <v>58</v>
      </c>
      <c r="C52" s="10"/>
      <c r="D52" s="21"/>
      <c r="E52" s="12">
        <v>5</v>
      </c>
      <c r="F52" s="12" t="s">
        <v>6</v>
      </c>
      <c r="G52" s="79">
        <f t="shared" si="6"/>
        <v>0</v>
      </c>
      <c r="H52" s="42">
        <v>0.23</v>
      </c>
      <c r="I52" s="80">
        <f t="shared" si="7"/>
        <v>0</v>
      </c>
      <c r="J52" s="80">
        <f t="shared" si="8"/>
        <v>0</v>
      </c>
    </row>
    <row r="53" spans="1:10" ht="15.75" customHeight="1" x14ac:dyDescent="0.25">
      <c r="A53" s="75" t="s">
        <v>35</v>
      </c>
      <c r="B53" s="76"/>
      <c r="C53" s="76"/>
      <c r="D53" s="76"/>
      <c r="E53" s="76"/>
      <c r="F53" s="76"/>
      <c r="G53" s="51"/>
      <c r="H53" s="48"/>
      <c r="I53" s="51"/>
      <c r="J53" s="57"/>
    </row>
    <row r="54" spans="1:10" ht="39.6" x14ac:dyDescent="0.25">
      <c r="A54" s="35" t="s">
        <v>1</v>
      </c>
      <c r="B54" s="36" t="s">
        <v>2</v>
      </c>
      <c r="C54" s="35" t="s">
        <v>3</v>
      </c>
      <c r="D54" s="6" t="s">
        <v>42</v>
      </c>
      <c r="E54" s="6" t="s">
        <v>39</v>
      </c>
      <c r="F54" s="35" t="s">
        <v>4</v>
      </c>
      <c r="G54" s="52" t="s">
        <v>43</v>
      </c>
      <c r="H54" s="20" t="s">
        <v>45</v>
      </c>
      <c r="I54" s="52" t="s">
        <v>112</v>
      </c>
      <c r="J54" s="52" t="s">
        <v>44</v>
      </c>
    </row>
    <row r="55" spans="1:10" ht="25.5" customHeight="1" x14ac:dyDescent="0.25">
      <c r="A55" s="21">
        <v>1</v>
      </c>
      <c r="B55" s="9" t="s">
        <v>89</v>
      </c>
      <c r="C55" s="21"/>
      <c r="D55" s="24"/>
      <c r="E55" s="24">
        <v>10</v>
      </c>
      <c r="F55" s="21" t="s">
        <v>19</v>
      </c>
      <c r="G55" s="79">
        <f t="shared" ref="G55:G68" si="9">ROUND(D55*E55,2)</f>
        <v>0</v>
      </c>
      <c r="H55" s="42">
        <v>0.23</v>
      </c>
      <c r="I55" s="80">
        <f t="shared" ref="I55:I68" si="10">ROUND(G55*H55,2)</f>
        <v>0</v>
      </c>
      <c r="J55" s="80">
        <f t="shared" ref="J55:J68" si="11">G55+I55</f>
        <v>0</v>
      </c>
    </row>
    <row r="56" spans="1:10" ht="25.5" customHeight="1" x14ac:dyDescent="0.25">
      <c r="A56" s="24">
        <v>2</v>
      </c>
      <c r="B56" s="49" t="s">
        <v>113</v>
      </c>
      <c r="C56" s="24"/>
      <c r="D56" s="24"/>
      <c r="E56" s="24">
        <v>20</v>
      </c>
      <c r="F56" s="24" t="s">
        <v>6</v>
      </c>
      <c r="G56" s="79">
        <f t="shared" si="9"/>
        <v>0</v>
      </c>
      <c r="H56" s="42">
        <v>0.23</v>
      </c>
      <c r="I56" s="80">
        <f t="shared" si="10"/>
        <v>0</v>
      </c>
      <c r="J56" s="80">
        <f t="shared" si="11"/>
        <v>0</v>
      </c>
    </row>
    <row r="57" spans="1:10" ht="25.5" customHeight="1" x14ac:dyDescent="0.25">
      <c r="A57" s="24">
        <v>3</v>
      </c>
      <c r="B57" s="49" t="s">
        <v>114</v>
      </c>
      <c r="C57" s="24"/>
      <c r="D57" s="24"/>
      <c r="E57" s="24">
        <v>10</v>
      </c>
      <c r="F57" s="24" t="s">
        <v>6</v>
      </c>
      <c r="G57" s="79">
        <f t="shared" si="9"/>
        <v>0</v>
      </c>
      <c r="H57" s="42">
        <v>0.23</v>
      </c>
      <c r="I57" s="80">
        <f t="shared" si="10"/>
        <v>0</v>
      </c>
      <c r="J57" s="80">
        <f t="shared" si="11"/>
        <v>0</v>
      </c>
    </row>
    <row r="58" spans="1:10" ht="25.5" customHeight="1" x14ac:dyDescent="0.25">
      <c r="A58" s="21">
        <v>4</v>
      </c>
      <c r="B58" s="9" t="s">
        <v>104</v>
      </c>
      <c r="C58" s="10" t="s">
        <v>36</v>
      </c>
      <c r="D58" s="24"/>
      <c r="E58" s="10">
        <v>50</v>
      </c>
      <c r="F58" s="10" t="s">
        <v>6</v>
      </c>
      <c r="G58" s="79">
        <f t="shared" si="9"/>
        <v>0</v>
      </c>
      <c r="H58" s="42">
        <v>0.23</v>
      </c>
      <c r="I58" s="80">
        <f t="shared" si="10"/>
        <v>0</v>
      </c>
      <c r="J58" s="80">
        <f t="shared" si="11"/>
        <v>0</v>
      </c>
    </row>
    <row r="59" spans="1:10" ht="25.5" customHeight="1" x14ac:dyDescent="0.25">
      <c r="A59" s="24">
        <v>5</v>
      </c>
      <c r="B59" s="11" t="s">
        <v>59</v>
      </c>
      <c r="C59" s="10"/>
      <c r="D59" s="24"/>
      <c r="E59" s="10">
        <v>50</v>
      </c>
      <c r="F59" s="10" t="s">
        <v>19</v>
      </c>
      <c r="G59" s="79">
        <f t="shared" si="9"/>
        <v>0</v>
      </c>
      <c r="H59" s="42">
        <v>0.23</v>
      </c>
      <c r="I59" s="80">
        <f t="shared" si="10"/>
        <v>0</v>
      </c>
      <c r="J59" s="80">
        <f t="shared" si="11"/>
        <v>0</v>
      </c>
    </row>
    <row r="60" spans="1:10" ht="25.5" customHeight="1" x14ac:dyDescent="0.25">
      <c r="A60" s="24">
        <v>6</v>
      </c>
      <c r="B60" s="9" t="s">
        <v>90</v>
      </c>
      <c r="C60" s="10"/>
      <c r="D60" s="24"/>
      <c r="E60" s="10">
        <v>10</v>
      </c>
      <c r="F60" s="10" t="s">
        <v>19</v>
      </c>
      <c r="G60" s="79">
        <f t="shared" si="9"/>
        <v>0</v>
      </c>
      <c r="H60" s="42">
        <v>0.23</v>
      </c>
      <c r="I60" s="80">
        <f t="shared" si="10"/>
        <v>0</v>
      </c>
      <c r="J60" s="80">
        <f t="shared" si="11"/>
        <v>0</v>
      </c>
    </row>
    <row r="61" spans="1:10" ht="25.5" customHeight="1" x14ac:dyDescent="0.25">
      <c r="A61" s="21">
        <v>7</v>
      </c>
      <c r="B61" s="9" t="s">
        <v>105</v>
      </c>
      <c r="C61" s="10"/>
      <c r="D61" s="24"/>
      <c r="E61" s="10">
        <v>10</v>
      </c>
      <c r="F61" s="10" t="s">
        <v>19</v>
      </c>
      <c r="G61" s="79">
        <f t="shared" si="9"/>
        <v>0</v>
      </c>
      <c r="H61" s="42">
        <v>0.23</v>
      </c>
      <c r="I61" s="80">
        <f t="shared" si="10"/>
        <v>0</v>
      </c>
      <c r="J61" s="80">
        <f t="shared" si="11"/>
        <v>0</v>
      </c>
    </row>
    <row r="62" spans="1:10" ht="25.5" customHeight="1" x14ac:dyDescent="0.25">
      <c r="A62" s="24">
        <v>8</v>
      </c>
      <c r="B62" s="9" t="s">
        <v>115</v>
      </c>
      <c r="C62" s="10"/>
      <c r="D62" s="24"/>
      <c r="E62" s="10">
        <v>10</v>
      </c>
      <c r="F62" s="10" t="s">
        <v>19</v>
      </c>
      <c r="G62" s="79">
        <f t="shared" si="9"/>
        <v>0</v>
      </c>
      <c r="H62" s="42">
        <v>0.23</v>
      </c>
      <c r="I62" s="80">
        <f t="shared" si="10"/>
        <v>0</v>
      </c>
      <c r="J62" s="80">
        <f t="shared" si="11"/>
        <v>0</v>
      </c>
    </row>
    <row r="63" spans="1:10" ht="25.5" customHeight="1" x14ac:dyDescent="0.25">
      <c r="A63" s="24">
        <v>9</v>
      </c>
      <c r="B63" s="11" t="s">
        <v>102</v>
      </c>
      <c r="C63" s="10"/>
      <c r="D63" s="24"/>
      <c r="E63" s="10">
        <v>10</v>
      </c>
      <c r="F63" s="10" t="s">
        <v>103</v>
      </c>
      <c r="G63" s="79">
        <f t="shared" si="9"/>
        <v>0</v>
      </c>
      <c r="H63" s="42">
        <v>0.23</v>
      </c>
      <c r="I63" s="80">
        <f t="shared" si="10"/>
        <v>0</v>
      </c>
      <c r="J63" s="80">
        <f t="shared" si="11"/>
        <v>0</v>
      </c>
    </row>
    <row r="64" spans="1:10" ht="25.5" customHeight="1" x14ac:dyDescent="0.25">
      <c r="A64" s="21">
        <v>10</v>
      </c>
      <c r="B64" s="11" t="s">
        <v>60</v>
      </c>
      <c r="C64" s="10"/>
      <c r="D64" s="24"/>
      <c r="E64" s="10">
        <v>2</v>
      </c>
      <c r="F64" s="10" t="s">
        <v>19</v>
      </c>
      <c r="G64" s="79">
        <f t="shared" si="9"/>
        <v>0</v>
      </c>
      <c r="H64" s="42">
        <v>0.23</v>
      </c>
      <c r="I64" s="80">
        <f t="shared" si="10"/>
        <v>0</v>
      </c>
      <c r="J64" s="80">
        <f t="shared" si="11"/>
        <v>0</v>
      </c>
    </row>
    <row r="65" spans="1:12" ht="25.5" customHeight="1" x14ac:dyDescent="0.25">
      <c r="A65" s="24">
        <v>11</v>
      </c>
      <c r="B65" s="11" t="s">
        <v>61</v>
      </c>
      <c r="C65" s="10"/>
      <c r="D65" s="24"/>
      <c r="E65" s="10">
        <v>2</v>
      </c>
      <c r="F65" s="10" t="s">
        <v>50</v>
      </c>
      <c r="G65" s="79">
        <f t="shared" si="9"/>
        <v>0</v>
      </c>
      <c r="H65" s="42">
        <v>0.23</v>
      </c>
      <c r="I65" s="80">
        <f t="shared" si="10"/>
        <v>0</v>
      </c>
      <c r="J65" s="80">
        <f t="shared" si="11"/>
        <v>0</v>
      </c>
    </row>
    <row r="66" spans="1:12" ht="25.5" customHeight="1" x14ac:dyDescent="0.25">
      <c r="A66" s="24">
        <v>12</v>
      </c>
      <c r="B66" s="9" t="s">
        <v>106</v>
      </c>
      <c r="C66" s="10"/>
      <c r="D66" s="24"/>
      <c r="E66" s="10">
        <v>50</v>
      </c>
      <c r="F66" s="10" t="s">
        <v>19</v>
      </c>
      <c r="G66" s="79">
        <f t="shared" si="9"/>
        <v>0</v>
      </c>
      <c r="H66" s="42">
        <v>0.23</v>
      </c>
      <c r="I66" s="80">
        <f t="shared" si="10"/>
        <v>0</v>
      </c>
      <c r="J66" s="80">
        <f t="shared" si="11"/>
        <v>0</v>
      </c>
    </row>
    <row r="67" spans="1:12" ht="23.25" customHeight="1" x14ac:dyDescent="0.25">
      <c r="A67" s="21">
        <v>13</v>
      </c>
      <c r="B67" s="11" t="s">
        <v>107</v>
      </c>
      <c r="C67" s="10"/>
      <c r="D67" s="24"/>
      <c r="E67" s="10">
        <v>3</v>
      </c>
      <c r="F67" s="10" t="s">
        <v>8</v>
      </c>
      <c r="G67" s="79">
        <f t="shared" si="9"/>
        <v>0</v>
      </c>
      <c r="H67" s="42">
        <v>0.23</v>
      </c>
      <c r="I67" s="80">
        <f t="shared" si="10"/>
        <v>0</v>
      </c>
      <c r="J67" s="80">
        <f t="shared" si="11"/>
        <v>0</v>
      </c>
    </row>
    <row r="68" spans="1:12" ht="23.25" customHeight="1" x14ac:dyDescent="0.25">
      <c r="A68" s="24">
        <v>14</v>
      </c>
      <c r="B68" s="11" t="s">
        <v>62</v>
      </c>
      <c r="C68" s="10"/>
      <c r="D68" s="24"/>
      <c r="E68" s="10">
        <v>2</v>
      </c>
      <c r="F68" s="10" t="s">
        <v>8</v>
      </c>
      <c r="G68" s="79">
        <f t="shared" si="9"/>
        <v>0</v>
      </c>
      <c r="H68" s="42">
        <v>0.23</v>
      </c>
      <c r="I68" s="80">
        <f t="shared" si="10"/>
        <v>0</v>
      </c>
      <c r="J68" s="80">
        <f t="shared" si="11"/>
        <v>0</v>
      </c>
    </row>
    <row r="69" spans="1:12" ht="15.75" customHeight="1" x14ac:dyDescent="0.25">
      <c r="A69" s="75" t="s">
        <v>49</v>
      </c>
      <c r="B69" s="76"/>
      <c r="C69" s="76"/>
      <c r="D69" s="76"/>
      <c r="E69" s="76"/>
      <c r="F69" s="76"/>
      <c r="G69" s="51"/>
      <c r="H69" s="48"/>
      <c r="I69" s="51"/>
      <c r="J69" s="57"/>
    </row>
    <row r="70" spans="1:12" ht="39.6" x14ac:dyDescent="0.25">
      <c r="A70" s="4" t="s">
        <v>1</v>
      </c>
      <c r="B70" s="5" t="s">
        <v>2</v>
      </c>
      <c r="C70" s="4" t="s">
        <v>3</v>
      </c>
      <c r="D70" s="6" t="s">
        <v>42</v>
      </c>
      <c r="E70" s="6" t="s">
        <v>39</v>
      </c>
      <c r="F70" s="4" t="s">
        <v>4</v>
      </c>
      <c r="G70" s="52" t="s">
        <v>43</v>
      </c>
      <c r="H70" s="20" t="s">
        <v>45</v>
      </c>
      <c r="I70" s="52" t="s">
        <v>112</v>
      </c>
      <c r="J70" s="52" t="s">
        <v>44</v>
      </c>
    </row>
    <row r="71" spans="1:12" ht="25.5" customHeight="1" x14ac:dyDescent="0.25">
      <c r="A71" s="24" t="s">
        <v>5</v>
      </c>
      <c r="B71" s="31" t="s">
        <v>63</v>
      </c>
      <c r="C71" s="21"/>
      <c r="D71" s="21"/>
      <c r="E71" s="24">
        <v>10</v>
      </c>
      <c r="F71" s="21" t="s">
        <v>19</v>
      </c>
      <c r="G71" s="79">
        <f t="shared" ref="G71:G77" si="12">ROUND(D71*E71,2)</f>
        <v>0</v>
      </c>
      <c r="H71" s="42">
        <v>0.23</v>
      </c>
      <c r="I71" s="80">
        <f t="shared" ref="I71:I77" si="13">ROUND(G71*H71,2)</f>
        <v>0</v>
      </c>
      <c r="J71" s="80">
        <f t="shared" ref="J71:J77" si="14">G71+I71</f>
        <v>0</v>
      </c>
    </row>
    <row r="72" spans="1:12" ht="25.5" customHeight="1" x14ac:dyDescent="0.25">
      <c r="A72" s="21" t="s">
        <v>7</v>
      </c>
      <c r="B72" s="31" t="s">
        <v>64</v>
      </c>
      <c r="C72" s="21"/>
      <c r="D72" s="21"/>
      <c r="E72" s="24">
        <v>10</v>
      </c>
      <c r="F72" s="21" t="s">
        <v>19</v>
      </c>
      <c r="G72" s="79">
        <f t="shared" si="12"/>
        <v>0</v>
      </c>
      <c r="H72" s="42">
        <v>0.23</v>
      </c>
      <c r="I72" s="80">
        <f t="shared" si="13"/>
        <v>0</v>
      </c>
      <c r="J72" s="80">
        <f t="shared" si="14"/>
        <v>0</v>
      </c>
    </row>
    <row r="73" spans="1:12" ht="25.5" customHeight="1" x14ac:dyDescent="0.25">
      <c r="A73" s="21" t="s">
        <v>9</v>
      </c>
      <c r="B73" s="31" t="s">
        <v>78</v>
      </c>
      <c r="C73" s="21"/>
      <c r="D73" s="21"/>
      <c r="E73" s="24">
        <v>4</v>
      </c>
      <c r="F73" s="21" t="s">
        <v>19</v>
      </c>
      <c r="G73" s="79">
        <f t="shared" si="12"/>
        <v>0</v>
      </c>
      <c r="H73" s="42">
        <v>0.23</v>
      </c>
      <c r="I73" s="80">
        <f t="shared" si="13"/>
        <v>0</v>
      </c>
      <c r="J73" s="80">
        <f t="shared" si="14"/>
        <v>0</v>
      </c>
    </row>
    <row r="74" spans="1:12" ht="25.5" customHeight="1" x14ac:dyDescent="0.25">
      <c r="A74" s="24" t="s">
        <v>10</v>
      </c>
      <c r="B74" s="31" t="s">
        <v>110</v>
      </c>
      <c r="C74" s="21"/>
      <c r="D74" s="21"/>
      <c r="E74" s="24">
        <v>30</v>
      </c>
      <c r="F74" s="21" t="s">
        <v>19</v>
      </c>
      <c r="G74" s="79">
        <f t="shared" si="12"/>
        <v>0</v>
      </c>
      <c r="H74" s="42">
        <v>0.23</v>
      </c>
      <c r="I74" s="80">
        <f t="shared" si="13"/>
        <v>0</v>
      </c>
      <c r="J74" s="80">
        <f t="shared" si="14"/>
        <v>0</v>
      </c>
    </row>
    <row r="75" spans="1:12" ht="25.5" customHeight="1" x14ac:dyDescent="0.25">
      <c r="A75" s="21" t="s">
        <v>11</v>
      </c>
      <c r="B75" s="31" t="s">
        <v>111</v>
      </c>
      <c r="C75" s="21"/>
      <c r="D75" s="21"/>
      <c r="E75" s="24">
        <v>10</v>
      </c>
      <c r="F75" s="21" t="s">
        <v>19</v>
      </c>
      <c r="G75" s="79">
        <f t="shared" si="12"/>
        <v>0</v>
      </c>
      <c r="H75" s="42">
        <v>0.23</v>
      </c>
      <c r="I75" s="80">
        <f t="shared" si="13"/>
        <v>0</v>
      </c>
      <c r="J75" s="80">
        <f t="shared" si="14"/>
        <v>0</v>
      </c>
    </row>
    <row r="76" spans="1:12" ht="25.5" customHeight="1" x14ac:dyDescent="0.25">
      <c r="A76" s="21" t="s">
        <v>12</v>
      </c>
      <c r="B76" s="16" t="s">
        <v>108</v>
      </c>
      <c r="C76" s="10"/>
      <c r="D76" s="21"/>
      <c r="E76" s="12">
        <v>20</v>
      </c>
      <c r="F76" s="12" t="s">
        <v>19</v>
      </c>
      <c r="G76" s="79">
        <f t="shared" si="12"/>
        <v>0</v>
      </c>
      <c r="H76" s="42">
        <v>0.23</v>
      </c>
      <c r="I76" s="80">
        <f t="shared" si="13"/>
        <v>0</v>
      </c>
      <c r="J76" s="80">
        <f t="shared" si="14"/>
        <v>0</v>
      </c>
    </row>
    <row r="77" spans="1:12" ht="25.5" customHeight="1" thickBot="1" x14ac:dyDescent="0.3">
      <c r="A77" s="37" t="s">
        <v>15</v>
      </c>
      <c r="B77" s="38" t="s">
        <v>37</v>
      </c>
      <c r="C77" s="39" t="s">
        <v>38</v>
      </c>
      <c r="D77" s="21"/>
      <c r="E77" s="40">
        <v>20</v>
      </c>
      <c r="F77" s="40" t="s">
        <v>6</v>
      </c>
      <c r="G77" s="79">
        <f t="shared" si="12"/>
        <v>0</v>
      </c>
      <c r="H77" s="42">
        <v>0.23</v>
      </c>
      <c r="I77" s="80">
        <f t="shared" si="13"/>
        <v>0</v>
      </c>
      <c r="J77" s="80">
        <f t="shared" si="14"/>
        <v>0</v>
      </c>
      <c r="L77" s="26"/>
    </row>
    <row r="78" spans="1:12" s="46" customFormat="1" ht="45" customHeight="1" thickBot="1" x14ac:dyDescent="0.35">
      <c r="A78" s="69" t="s">
        <v>41</v>
      </c>
      <c r="B78" s="70"/>
      <c r="C78" s="70"/>
      <c r="D78" s="70"/>
      <c r="E78" s="70"/>
      <c r="F78" s="70"/>
      <c r="G78" s="53">
        <f>SUM(G6:G77)</f>
        <v>0</v>
      </c>
      <c r="H78" s="45">
        <v>0.23</v>
      </c>
      <c r="I78" s="55">
        <f t="shared" ref="I71:I78" si="15">G78*H78</f>
        <v>0</v>
      </c>
      <c r="J78" s="55">
        <f>G78+I78</f>
        <v>0</v>
      </c>
    </row>
    <row r="80" spans="1:12" ht="15.6" x14ac:dyDescent="0.3">
      <c r="H80" s="56"/>
      <c r="I80" s="58"/>
      <c r="J80" s="63"/>
    </row>
    <row r="81" spans="3:14" ht="15" x14ac:dyDescent="0.25">
      <c r="C81" s="41"/>
      <c r="D81" s="41"/>
      <c r="E81" s="41"/>
      <c r="H81" s="64"/>
      <c r="I81" s="59"/>
      <c r="J81" s="65"/>
      <c r="K81" s="66"/>
      <c r="N81" s="67"/>
    </row>
    <row r="82" spans="3:14" ht="15" x14ac:dyDescent="0.25">
      <c r="C82" s="41"/>
      <c r="D82" s="41"/>
      <c r="E82" s="41"/>
      <c r="H82" s="64"/>
      <c r="I82" s="59"/>
      <c r="J82" s="65"/>
      <c r="K82" s="66"/>
      <c r="N82" s="67"/>
    </row>
    <row r="83" spans="3:14" ht="15" x14ac:dyDescent="0.25">
      <c r="C83" s="41"/>
      <c r="D83" s="41"/>
      <c r="E83" s="41"/>
      <c r="H83" s="64"/>
      <c r="I83" s="59"/>
      <c r="J83" s="65"/>
      <c r="K83" s="66"/>
      <c r="N83" s="47"/>
    </row>
    <row r="84" spans="3:14" ht="15" x14ac:dyDescent="0.25">
      <c r="H84" s="64"/>
      <c r="I84" s="59"/>
      <c r="J84" s="65"/>
      <c r="K84" s="66"/>
    </row>
    <row r="85" spans="3:14" ht="15.6" x14ac:dyDescent="0.3">
      <c r="H85" s="54"/>
      <c r="I85" s="60"/>
      <c r="J85" s="68"/>
      <c r="K85" s="62"/>
    </row>
    <row r="86" spans="3:14" x14ac:dyDescent="0.25">
      <c r="H86" s="54"/>
      <c r="J86"/>
    </row>
    <row r="87" spans="3:14" x14ac:dyDescent="0.25">
      <c r="H87" s="54"/>
      <c r="I87" s="61"/>
      <c r="J87" s="47"/>
      <c r="K87" s="47"/>
    </row>
    <row r="88" spans="3:14" x14ac:dyDescent="0.25">
      <c r="J88" s="61"/>
      <c r="K88" s="47"/>
      <c r="L88" s="47"/>
    </row>
  </sheetData>
  <mergeCells count="9">
    <mergeCell ref="A78:F78"/>
    <mergeCell ref="A1:J1"/>
    <mergeCell ref="A3:J3"/>
    <mergeCell ref="A69:F69"/>
    <mergeCell ref="A53:F53"/>
    <mergeCell ref="A41:F41"/>
    <mergeCell ref="A16:F16"/>
    <mergeCell ref="A9:F9"/>
    <mergeCell ref="A5:F5"/>
  </mergeCells>
  <phoneticPr fontId="5" type="noConversion"/>
  <pageMargins left="0.7" right="0.7" top="0.75" bottom="0.75" header="0.3" footer="0.3"/>
  <pageSetup paperSize="9" scale="86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>ZGM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EChojecka</dc:creator>
  <cp:lastModifiedBy>Joanna Kolaszyńska</cp:lastModifiedBy>
  <cp:lastPrinted>2023-11-17T06:56:08Z</cp:lastPrinted>
  <dcterms:created xsi:type="dcterms:W3CDTF">2010-05-14T05:42:38Z</dcterms:created>
  <dcterms:modified xsi:type="dcterms:W3CDTF">2025-11-19T08:59:57Z</dcterms:modified>
</cp:coreProperties>
</file>